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480" windowHeight="7935"/>
  </bookViews>
  <sheets>
    <sheet name="TOTAL!!!Икономия" sheetId="14" r:id="rId1"/>
  </sheets>
  <definedNames>
    <definedName name="_xlnm.Print_Area" localSheetId="0">'TOTAL!!!Икономия'!$A$1:$I$81</definedName>
  </definedNames>
  <calcPr calcId="144525"/>
</workbook>
</file>

<file path=xl/calcChain.xml><?xml version="1.0" encoding="utf-8"?>
<calcChain xmlns="http://schemas.openxmlformats.org/spreadsheetml/2006/main">
  <c r="I62" i="14" l="1"/>
  <c r="I56" i="14" l="1"/>
  <c r="I79" i="14"/>
  <c r="F79" i="14"/>
  <c r="I78" i="14"/>
  <c r="F78" i="14"/>
  <c r="I77" i="14"/>
  <c r="F77" i="14"/>
  <c r="I76" i="14"/>
  <c r="F76" i="14"/>
  <c r="F75" i="14" s="1"/>
  <c r="A76" i="14"/>
  <c r="A77" i="14" s="1"/>
  <c r="A78" i="14" s="1"/>
  <c r="A79" i="14" s="1"/>
  <c r="E75" i="14"/>
  <c r="D75" i="14"/>
  <c r="C75" i="14"/>
  <c r="I72" i="14"/>
  <c r="F72" i="14"/>
  <c r="I71" i="14"/>
  <c r="F71" i="14"/>
  <c r="I70" i="14"/>
  <c r="F70" i="14"/>
  <c r="I69" i="14"/>
  <c r="F69" i="14"/>
  <c r="I68" i="14"/>
  <c r="F68" i="14"/>
  <c r="I67" i="14"/>
  <c r="F67" i="14"/>
  <c r="F64" i="14" s="1"/>
  <c r="I66" i="14"/>
  <c r="I65" i="14"/>
  <c r="A65" i="14"/>
  <c r="A66" i="14" s="1"/>
  <c r="A67" i="14" s="1"/>
  <c r="A68" i="14" s="1"/>
  <c r="A69" i="14" s="1"/>
  <c r="A70" i="14" s="1"/>
  <c r="A71" i="14" s="1"/>
  <c r="A72" i="14" s="1"/>
  <c r="I64" i="14"/>
  <c r="E64" i="14"/>
  <c r="D64" i="14"/>
  <c r="C64" i="14"/>
  <c r="F62" i="14"/>
  <c r="I61" i="14"/>
  <c r="F61" i="14"/>
  <c r="I60" i="14"/>
  <c r="F60" i="14"/>
  <c r="I59" i="14"/>
  <c r="F59" i="14"/>
  <c r="I58" i="14"/>
  <c r="F58" i="14"/>
  <c r="I57" i="14"/>
  <c r="F57" i="14"/>
  <c r="F56" i="14"/>
  <c r="I55" i="14"/>
  <c r="F55" i="14"/>
  <c r="I54" i="14"/>
  <c r="F54" i="14"/>
  <c r="I53" i="14"/>
  <c r="F53" i="14"/>
  <c r="F52" i="14"/>
  <c r="G52" i="14" s="1"/>
  <c r="I51" i="14"/>
  <c r="F51" i="14"/>
  <c r="I50" i="14"/>
  <c r="F50" i="14"/>
  <c r="I49" i="14"/>
  <c r="F49" i="14"/>
  <c r="I48" i="14"/>
  <c r="F48" i="14"/>
  <c r="I47" i="14"/>
  <c r="F47" i="14"/>
  <c r="I46" i="14"/>
  <c r="F46" i="14"/>
  <c r="I45" i="14"/>
  <c r="F45" i="14"/>
  <c r="I44" i="14"/>
  <c r="F44" i="14"/>
  <c r="I43" i="14"/>
  <c r="F43" i="14"/>
  <c r="I42" i="14"/>
  <c r="F42" i="14"/>
  <c r="I41" i="14"/>
  <c r="F41" i="14"/>
  <c r="I40" i="14"/>
  <c r="F40" i="14"/>
  <c r="I39" i="14"/>
  <c r="F39" i="14"/>
  <c r="I38" i="14"/>
  <c r="F38" i="14"/>
  <c r="I37" i="14"/>
  <c r="F37" i="14"/>
  <c r="I36" i="14"/>
  <c r="F36" i="14"/>
  <c r="I35" i="14"/>
  <c r="F35" i="14"/>
  <c r="I34" i="14"/>
  <c r="F34" i="14"/>
  <c r="I33" i="14"/>
  <c r="F33" i="14"/>
  <c r="I32" i="14"/>
  <c r="F32" i="14"/>
  <c r="I31" i="14"/>
  <c r="F31" i="14"/>
  <c r="I30" i="14"/>
  <c r="F30" i="14"/>
  <c r="I29" i="14"/>
  <c r="F29" i="14"/>
  <c r="I28" i="14"/>
  <c r="F28" i="14"/>
  <c r="I27" i="14"/>
  <c r="F27" i="14"/>
  <c r="I26" i="14"/>
  <c r="F26" i="14"/>
  <c r="I25" i="14"/>
  <c r="F25" i="14"/>
  <c r="I24" i="14"/>
  <c r="F24" i="14"/>
  <c r="I23" i="14"/>
  <c r="F23" i="14"/>
  <c r="I22" i="14"/>
  <c r="F22" i="14"/>
  <c r="I21" i="14"/>
  <c r="F21" i="14"/>
  <c r="I20" i="14"/>
  <c r="F20" i="14"/>
  <c r="I19" i="14"/>
  <c r="F19" i="14"/>
  <c r="I18" i="14"/>
  <c r="F18" i="14"/>
  <c r="I17" i="14"/>
  <c r="F17" i="14"/>
  <c r="I16" i="14"/>
  <c r="F16" i="14"/>
  <c r="I15" i="14"/>
  <c r="F15" i="14"/>
  <c r="I14" i="14"/>
  <c r="F14" i="14"/>
  <c r="I13" i="14"/>
  <c r="F13" i="14"/>
  <c r="I12" i="14"/>
  <c r="F12" i="14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I11" i="14"/>
  <c r="I80" i="14" s="1"/>
  <c r="F11" i="14"/>
  <c r="F10" i="14" s="1"/>
  <c r="E10" i="14"/>
  <c r="D10" i="14"/>
  <c r="D80" i="14" s="1"/>
  <c r="C10" i="14"/>
  <c r="F80" i="14" l="1"/>
  <c r="C80" i="14"/>
  <c r="E80" i="14"/>
</calcChain>
</file>

<file path=xl/sharedStrings.xml><?xml version="1.0" encoding="utf-8"?>
<sst xmlns="http://schemas.openxmlformats.org/spreadsheetml/2006/main" count="89" uniqueCount="89">
  <si>
    <t>НАИМЕНОВАНИЕ</t>
  </si>
  <si>
    <t>ВСИЧКО:</t>
  </si>
  <si>
    <t xml:space="preserve">Технически проект за Дневен център за възрастни хора с увреждания        </t>
  </si>
  <si>
    <t>Основен ремонт улица в кв. "Божковци" (Димиев хан) от о.т. 85-114-96-95-94 до о.т.91 по плана на  кв. Божковци, гр. Трявна</t>
  </si>
  <si>
    <t>ЦЕЛЕВА СУБСИДИЯ ЗА КР</t>
  </si>
  <si>
    <t>ВСИЧКО</t>
  </si>
  <si>
    <t>СПИСЪК</t>
  </si>
  <si>
    <t xml:space="preserve"> НА ОБЕКТИТЕ, ВКЛЮЧЕНИ  В КАПИТАЛОВАТА ПРОГРАМА НА ОБЩИНА ТРЯВНА</t>
  </si>
  <si>
    <t xml:space="preserve">Основен ремонт улица "Ангел Кънчев", гр. Трявна </t>
  </si>
  <si>
    <t>Основен ремонт улица "Иван Славейков", гр. Трявна, вкл. паркинг</t>
  </si>
  <si>
    <t>Основен ремонт улица "Крайбрежна", гр. Трявна</t>
  </si>
  <si>
    <t>Основен ремонт улица "Светушка", гр. Трявна</t>
  </si>
  <si>
    <t>Основен ремонт улица "Захари Петров", гр. Трявна</t>
  </si>
  <si>
    <t>Основен ремонт улица "Възрожденска", гр. Трявна</t>
  </si>
  <si>
    <t>Основен ремонт улица "Любен Каравелов", гр. Трявна</t>
  </si>
  <si>
    <t>Основен ремонт улица "Златьо Ошански", гр. Трявна</t>
  </si>
  <si>
    <t>Основен ремонт улица "Бедек", гр. Трявна</t>
  </si>
  <si>
    <t>Основен ремонт улица "Кисийска мера", гр. Трявна</t>
  </si>
  <si>
    <t xml:space="preserve">Основен ремонт улица МБАЛ "Д-р Теодоси Витанов", гр. Трявна, вкл. паркинг </t>
  </si>
  <si>
    <t>Основен ремонт улица в с. Кисийци, гр. Трявна</t>
  </si>
  <si>
    <t>Основен ремонт улица в с. Черновръх от о.т.7 до о.т.45</t>
  </si>
  <si>
    <t>Основен ремонт улица в с. Черновръх от о.т. 27 до о.т.31</t>
  </si>
  <si>
    <t>Основен ремонт улица в с. Раевци</t>
  </si>
  <si>
    <t>Основен ремонт улица в с. Белица (мах. Горни Мечевци)</t>
  </si>
  <si>
    <t>Основен ремонт улица "Люляк", гр. Плачковци</t>
  </si>
  <si>
    <t xml:space="preserve">Основен ремонт улица "Пролет", гр. Плачковци - отсечка от пресечката с ул. "Георги Лазаров" до края на улицата </t>
  </si>
  <si>
    <t>Основен ремонт улица "Ганю Кънев", гр. Плачковци</t>
  </si>
  <si>
    <t>Основен ремонт улица "Горска", гр. Плачковци</t>
  </si>
  <si>
    <t>Основен ремонт улица в кв. "Ковачевци", гр. Плачковци (за мах. Тринчевци)</t>
  </si>
  <si>
    <t>Основен ремонт улица в кв. "Ковачевци", гр. Плачковци (основна улица в квартала)</t>
  </si>
  <si>
    <t>Междублоково пространство ул. "Бедек", гр. Плачковци - II етап</t>
  </si>
  <si>
    <t>Основен ремонт път GAB 3273  с. Драгневци</t>
  </si>
  <si>
    <t xml:space="preserve">Основен ремонт път GAB 3330 с. Армянковци - с. Павлевци </t>
  </si>
  <si>
    <t>Основен ремонт на част от покрив на ОУ "Васил Левски", гр. Плачковци</t>
  </si>
  <si>
    <t>Основен ремонт тротоарна настилка в двор ОУ "Васил Левски", гр. Плачковци</t>
  </si>
  <si>
    <t>Доставка и монтаж мълниезащитна инсталация  сграда  ДГ "Светлина", гр. Трявна</t>
  </si>
  <si>
    <t>Основен ремонт ограда ДГ "Калина", гр. Трявна</t>
  </si>
  <si>
    <t>Технически проект за многофункционална спортна зала, гр. Трявна</t>
  </si>
  <si>
    <t>Технически проект за обслужваща сграда спортен комплекс, гр. Трявна</t>
  </si>
  <si>
    <t>ПРЕХОДЕН ОСТАТЪК 2017 Г.</t>
  </si>
  <si>
    <t>Идеен и технически  проект за благоустрояване на „Божковска поляна“-  кв. Тепавици</t>
  </si>
  <si>
    <t>Технически проект на канализационен колектор гр. Трявна</t>
  </si>
  <si>
    <t>Изграждане на подпорна стена улица "Здравец", гр. Трявна в т.ч. авторски и строителен надзор</t>
  </si>
  <si>
    <t>Изграждане на подпорна стена улица "Люляк", гр. Трявна в т.ч. авторски и строителен надзор</t>
  </si>
  <si>
    <t>Изграждане на подпорна стена на Гробищен парк, гр. Плачковци в т.ч. авторски и строителен надзор</t>
  </si>
  <si>
    <t>Основен ремонт път GAB 3331 с. Димиевци</t>
  </si>
  <si>
    <t>Основен ремонт път GAB 3313 с. Керените</t>
  </si>
  <si>
    <t xml:space="preserve">Основен ремонт път GAB 3271 с. Даевци </t>
  </si>
  <si>
    <t>Основен ремонт път GAB 3337  мах.Чифлика, с. Царето</t>
  </si>
  <si>
    <t>Основен ремонт път GAB 3327  гр. Трявна - с. Бангейци - с. Кашенци</t>
  </si>
  <si>
    <t>Основен ремонт път GAB 3293  гр. Плачковци - с. Носеите</t>
  </si>
  <si>
    <t xml:space="preserve">Основен ремонт общински път GAB 3328  гр. Трявна - с. Раданци - с. Матешовци </t>
  </si>
  <si>
    <t>Технически проект за благоустрояване площада на гр. Плачковци</t>
  </si>
  <si>
    <t>I</t>
  </si>
  <si>
    <t>Обекти за СМР и Основен ремонт</t>
  </si>
  <si>
    <t xml:space="preserve">Основен ремонт тротоарна настилка  гр. Трявна </t>
  </si>
  <si>
    <t>Основен ремонт тротоарна настилка  гр. Плачковци</t>
  </si>
  <si>
    <t>Придобиване на ДМА и НДМА</t>
  </si>
  <si>
    <t>Проучвателни и проектни работи</t>
  </si>
  <si>
    <t>Доставка и монтаж на  пожароизвестителна система ДГ "Светлина", гр. Трявна - II  етап</t>
  </si>
  <si>
    <t>Компютърна конфигурация за нуждите на Общински съвет - Трявна</t>
  </si>
  <si>
    <t>Основен ремонт път GAB 3342 с. Маневци</t>
  </si>
  <si>
    <t xml:space="preserve">СОБСТВЕНИ БЮДЖЕТНИ СРЕДСТВА И СРЕДСТВА ПО § 40 </t>
  </si>
  <si>
    <t>Основен ремонт ул. "Васил Левски", гр. Трявна</t>
  </si>
  <si>
    <t>Основен ремонт път GAB 2276  гр. Трявна - с. Престой - с. Станчов хан</t>
  </si>
  <si>
    <t>Основен ремонт сграда ОУ "Проф. П. Райков", гр. Трявна</t>
  </si>
  <si>
    <t>Основен ремонт двор ДГ "Светлина", гр. Трявна - втори етап</t>
  </si>
  <si>
    <t>Доставка и монтаж на компютърен томограф и първа лизингова вноска за МБАЛ "Д-р Теодоси Витанов", гр. Трявна</t>
  </si>
  <si>
    <t>№   ПО РЕД</t>
  </si>
  <si>
    <t>Основен ремонт тротоарна настилка  кв. Божковци, гр.Трявна</t>
  </si>
  <si>
    <t>Подмяна дограма на ОУ "Васил Левски" - гр. Плачковци</t>
  </si>
  <si>
    <t>Основен ремонт крило на мост след кв. Минкино, гр. Плачковци</t>
  </si>
  <si>
    <t>Изграждане на алея  в кв. 61 а, гр. Трявна</t>
  </si>
  <si>
    <t>Основен ремонт път GAB 3283 с. Енчовци - с. Горни Радковци</t>
  </si>
  <si>
    <t>БИЛО</t>
  </si>
  <si>
    <t>СТАВА</t>
  </si>
  <si>
    <t>РАЗЛИКА +/-</t>
  </si>
  <si>
    <t>ЗА  2018 Г. ФИНАНСИРАНИ СЪС СРЕДСТВА ОТ ЦЕЛЕВАТА СУБСИДИЯ</t>
  </si>
  <si>
    <t>С РЕАЛИЗИРАНА ИКОНОМИЯ И ПРЕДЛОЖЕНИЕ ЗА ВКЛЮЧВАНЕ НА НОВИ ОБЕКТИ</t>
  </si>
  <si>
    <t>Основен ремонт помещения и фасада на  СУ "П. Р. Славейков", гр. Трявна</t>
  </si>
  <si>
    <t>Предпроектно проучване и изготвяне на задание за изработка на технически проект за допълнително водоснабдяване на средна и висока част на кв. Хитревци и с. Генчовци</t>
  </si>
  <si>
    <t>Технически проекти за туристически маршрути (eкопътеки, веломаршрути и др.)</t>
  </si>
  <si>
    <t>ЦЕЛЕВА СУБСИДИЯ ЗА КАПИТАЛОВИ РАЦХОДИ И ПРЕХОДЕН ОСТАТЪК ОТ 2017Г.</t>
  </si>
  <si>
    <t>ПРИЛОЖЕНИЕ №1 към Решение № 183 от 28.01.2018 г. на Общински съвет - Трявна, Протокол № 15</t>
  </si>
  <si>
    <t xml:space="preserve">ПРЕДСЕДАТЕЛ НА ОБЩИНСКИ СЪВЕТ - ТРЯВНА: </t>
  </si>
  <si>
    <t>/СИЛВИЯ КРЪСТЕВА/</t>
  </si>
  <si>
    <t>Изработване проект на нова отоплителна инсталация на ОУ "Проф. П.Н.Райков" гр. Трявна</t>
  </si>
  <si>
    <t>Енергийно обследване на здравната инфраструктура на община Трявна</t>
  </si>
  <si>
    <t>Основен ремонт на ул. "Тепавици" гр. Трявна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</si>
</sst>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1"/>
      <color rgb="FF7030A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right" vertical="center" wrapText="1" readingOrder="1"/>
    </xf>
    <xf numFmtId="43" fontId="6" fillId="4" borderId="3" xfId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3" fontId="9" fillId="4" borderId="1" xfId="0" applyNumberFormat="1" applyFont="1" applyFill="1" applyBorder="1" applyAlignment="1">
      <alignment horizontal="right" vertical="center" wrapText="1"/>
    </xf>
    <xf numFmtId="43" fontId="9" fillId="4" borderId="1" xfId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3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 readingOrder="1"/>
    </xf>
    <xf numFmtId="2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readingOrder="1"/>
    </xf>
    <xf numFmtId="43" fontId="6" fillId="5" borderId="1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43" fontId="6" fillId="0" borderId="1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43" fontId="3" fillId="4" borderId="1" xfId="1" applyFont="1" applyFill="1" applyBorder="1" applyAlignment="1">
      <alignment horizontal="righ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tabSelected="1" workbookViewId="0">
      <selection activeCell="J24" sqref="J24"/>
    </sheetView>
  </sheetViews>
  <sheetFormatPr defaultRowHeight="15" x14ac:dyDescent="0.25"/>
  <cols>
    <col min="1" max="1" width="5.7109375" style="3" customWidth="1"/>
    <col min="2" max="2" width="57.28515625" style="3" customWidth="1"/>
    <col min="3" max="3" width="15.42578125" style="4" hidden="1" customWidth="1"/>
    <col min="4" max="4" width="16" style="4" hidden="1" customWidth="1"/>
    <col min="5" max="5" width="16.5703125" style="12" hidden="1" customWidth="1"/>
    <col min="6" max="6" width="16.85546875" style="9" hidden="1" customWidth="1"/>
    <col min="7" max="7" width="13.5703125" style="3" customWidth="1"/>
    <col min="8" max="8" width="14.28515625" style="3" customWidth="1"/>
    <col min="9" max="9" width="12.7109375" style="3" customWidth="1"/>
    <col min="10" max="10" width="22.28515625" style="3" customWidth="1"/>
    <col min="11" max="16384" width="9.140625" style="3"/>
  </cols>
  <sheetData>
    <row r="1" spans="1:9" x14ac:dyDescent="0.25">
      <c r="A1" s="51" t="s">
        <v>83</v>
      </c>
      <c r="B1" s="51"/>
      <c r="C1" s="51"/>
      <c r="D1" s="51"/>
      <c r="E1" s="51"/>
      <c r="F1" s="51"/>
      <c r="G1" s="51"/>
      <c r="H1" s="51"/>
      <c r="I1" s="51"/>
    </row>
    <row r="2" spans="1:9" x14ac:dyDescent="0.25">
      <c r="A2" s="52" t="s">
        <v>6</v>
      </c>
      <c r="B2" s="52"/>
      <c r="C2" s="52"/>
      <c r="D2" s="52"/>
      <c r="E2" s="52"/>
      <c r="F2" s="52"/>
      <c r="G2" s="52"/>
      <c r="H2" s="52"/>
      <c r="I2" s="52"/>
    </row>
    <row r="3" spans="1:9" x14ac:dyDescent="0.25">
      <c r="A3" s="52" t="s">
        <v>7</v>
      </c>
      <c r="B3" s="52"/>
      <c r="C3" s="52"/>
      <c r="D3" s="52"/>
      <c r="E3" s="52"/>
      <c r="F3" s="52"/>
      <c r="G3" s="52"/>
      <c r="H3" s="52"/>
      <c r="I3" s="52"/>
    </row>
    <row r="4" spans="1:9" x14ac:dyDescent="0.25">
      <c r="A4" s="52" t="s">
        <v>77</v>
      </c>
      <c r="B4" s="52"/>
      <c r="C4" s="52"/>
      <c r="D4" s="52"/>
      <c r="E4" s="52"/>
      <c r="F4" s="52"/>
      <c r="G4" s="52"/>
      <c r="H4" s="52"/>
      <c r="I4" s="52"/>
    </row>
    <row r="5" spans="1:9" x14ac:dyDescent="0.25">
      <c r="A5" s="52" t="s">
        <v>78</v>
      </c>
      <c r="B5" s="52"/>
      <c r="C5" s="52"/>
      <c r="D5" s="52"/>
      <c r="E5" s="52"/>
      <c r="F5" s="52"/>
      <c r="G5" s="52"/>
      <c r="H5" s="52"/>
      <c r="I5" s="52"/>
    </row>
    <row r="6" spans="1:9" x14ac:dyDescent="0.25">
      <c r="A6" s="17"/>
      <c r="B6" s="17"/>
      <c r="C6" s="11"/>
    </row>
    <row r="7" spans="1:9" s="31" customFormat="1" ht="63.75" x14ac:dyDescent="0.25">
      <c r="A7" s="32" t="s">
        <v>68</v>
      </c>
      <c r="B7" s="32" t="s">
        <v>0</v>
      </c>
      <c r="C7" s="33" t="s">
        <v>4</v>
      </c>
      <c r="D7" s="34" t="s">
        <v>62</v>
      </c>
      <c r="E7" s="34" t="s">
        <v>39</v>
      </c>
      <c r="F7" s="34" t="s">
        <v>5</v>
      </c>
      <c r="G7" s="49" t="s">
        <v>82</v>
      </c>
      <c r="H7" s="50"/>
      <c r="I7" s="32" t="s">
        <v>76</v>
      </c>
    </row>
    <row r="8" spans="1:9" s="31" customFormat="1" ht="12.75" x14ac:dyDescent="0.25">
      <c r="A8" s="32"/>
      <c r="B8" s="32"/>
      <c r="C8" s="33"/>
      <c r="D8" s="34"/>
      <c r="E8" s="34"/>
      <c r="F8" s="34"/>
      <c r="G8" s="32" t="s">
        <v>74</v>
      </c>
      <c r="H8" s="40" t="s">
        <v>75</v>
      </c>
      <c r="I8" s="30"/>
    </row>
    <row r="9" spans="1:9" x14ac:dyDescent="0.25">
      <c r="A9" s="5">
        <v>1</v>
      </c>
      <c r="B9" s="6">
        <v>2</v>
      </c>
      <c r="C9" s="7">
        <v>3</v>
      </c>
      <c r="D9" s="7">
        <v>4</v>
      </c>
      <c r="E9" s="7">
        <v>5</v>
      </c>
      <c r="F9" s="6">
        <v>6</v>
      </c>
      <c r="G9" s="7">
        <v>7</v>
      </c>
      <c r="H9" s="7">
        <v>8</v>
      </c>
      <c r="I9" s="7">
        <v>9</v>
      </c>
    </row>
    <row r="10" spans="1:9" s="31" customFormat="1" ht="12.75" x14ac:dyDescent="0.25">
      <c r="A10" s="27" t="s">
        <v>53</v>
      </c>
      <c r="B10" s="27" t="s">
        <v>54</v>
      </c>
      <c r="C10" s="28">
        <f>SUM(C11:C62)</f>
        <v>895100</v>
      </c>
      <c r="D10" s="29">
        <f>SUM(D11:D62)</f>
        <v>0</v>
      </c>
      <c r="E10" s="29">
        <f>SUM(E11:E62)</f>
        <v>491</v>
      </c>
      <c r="F10" s="29">
        <f>SUM(F11:F62)</f>
        <v>895591</v>
      </c>
      <c r="G10" s="35"/>
      <c r="H10" s="36"/>
      <c r="I10" s="36"/>
    </row>
    <row r="11" spans="1:9" s="23" customFormat="1" x14ac:dyDescent="0.25">
      <c r="A11" s="1">
        <v>1</v>
      </c>
      <c r="B11" s="2" t="s">
        <v>8</v>
      </c>
      <c r="C11" s="15">
        <v>72000</v>
      </c>
      <c r="D11" s="16"/>
      <c r="E11" s="16"/>
      <c r="F11" s="15">
        <f>C11+D11+E11</f>
        <v>72000</v>
      </c>
      <c r="G11" s="53">
        <v>72000</v>
      </c>
      <c r="H11" s="53">
        <v>71076.740000000005</v>
      </c>
      <c r="I11" s="16">
        <f t="shared" ref="I11:I69" si="0">H11-G11</f>
        <v>-923.25999999999476</v>
      </c>
    </row>
    <row r="12" spans="1:9" s="23" customFormat="1" ht="30" x14ac:dyDescent="0.25">
      <c r="A12" s="1">
        <f>1+A11</f>
        <v>2</v>
      </c>
      <c r="B12" s="2" t="s">
        <v>9</v>
      </c>
      <c r="C12" s="15">
        <v>48000</v>
      </c>
      <c r="D12" s="16"/>
      <c r="E12" s="16"/>
      <c r="F12" s="15">
        <f t="shared" ref="F12:G62" si="1">C12+D12+E12</f>
        <v>48000</v>
      </c>
      <c r="G12" s="53">
        <v>48000</v>
      </c>
      <c r="H12" s="15">
        <v>48000</v>
      </c>
      <c r="I12" s="21">
        <f t="shared" si="0"/>
        <v>0</v>
      </c>
    </row>
    <row r="13" spans="1:9" s="23" customFormat="1" x14ac:dyDescent="0.25">
      <c r="A13" s="1">
        <f t="shared" ref="A13:A61" si="2">1+A12</f>
        <v>3</v>
      </c>
      <c r="B13" s="2" t="s">
        <v>10</v>
      </c>
      <c r="C13" s="15">
        <v>48000</v>
      </c>
      <c r="D13" s="16"/>
      <c r="E13" s="16"/>
      <c r="F13" s="15">
        <f t="shared" si="1"/>
        <v>48000</v>
      </c>
      <c r="G13" s="53">
        <v>48000</v>
      </c>
      <c r="H13" s="15">
        <v>48000</v>
      </c>
      <c r="I13" s="21">
        <f t="shared" si="0"/>
        <v>0</v>
      </c>
    </row>
    <row r="14" spans="1:9" s="23" customFormat="1" x14ac:dyDescent="0.25">
      <c r="A14" s="1">
        <f t="shared" si="2"/>
        <v>4</v>
      </c>
      <c r="B14" s="2" t="s">
        <v>11</v>
      </c>
      <c r="C14" s="15">
        <v>32000</v>
      </c>
      <c r="D14" s="16"/>
      <c r="E14" s="16"/>
      <c r="F14" s="15">
        <f t="shared" si="1"/>
        <v>32000</v>
      </c>
      <c r="G14" s="53">
        <v>32000</v>
      </c>
      <c r="H14" s="15">
        <v>32000</v>
      </c>
      <c r="I14" s="21">
        <f t="shared" si="0"/>
        <v>0</v>
      </c>
    </row>
    <row r="15" spans="1:9" s="23" customFormat="1" x14ac:dyDescent="0.25">
      <c r="A15" s="1">
        <f t="shared" si="2"/>
        <v>5</v>
      </c>
      <c r="B15" s="2" t="s">
        <v>12</v>
      </c>
      <c r="C15" s="15">
        <v>20000</v>
      </c>
      <c r="D15" s="16"/>
      <c r="E15" s="16"/>
      <c r="F15" s="15">
        <f t="shared" si="1"/>
        <v>20000</v>
      </c>
      <c r="G15" s="53">
        <v>20000</v>
      </c>
      <c r="H15" s="53">
        <v>20000</v>
      </c>
      <c r="I15" s="21">
        <f t="shared" si="0"/>
        <v>0</v>
      </c>
    </row>
    <row r="16" spans="1:9" s="23" customFormat="1" x14ac:dyDescent="0.25">
      <c r="A16" s="1">
        <f t="shared" si="2"/>
        <v>6</v>
      </c>
      <c r="B16" s="2" t="s">
        <v>13</v>
      </c>
      <c r="C16" s="15">
        <v>13500</v>
      </c>
      <c r="D16" s="16"/>
      <c r="E16" s="21">
        <v>491</v>
      </c>
      <c r="F16" s="15">
        <f t="shared" si="1"/>
        <v>13991</v>
      </c>
      <c r="G16" s="53">
        <v>13991</v>
      </c>
      <c r="H16" s="53">
        <v>13991</v>
      </c>
      <c r="I16" s="21">
        <f t="shared" si="0"/>
        <v>0</v>
      </c>
    </row>
    <row r="17" spans="1:9" s="23" customFormat="1" x14ac:dyDescent="0.25">
      <c r="A17" s="1">
        <f t="shared" si="2"/>
        <v>7</v>
      </c>
      <c r="B17" s="2" t="s">
        <v>14</v>
      </c>
      <c r="C17" s="15">
        <v>22000</v>
      </c>
      <c r="D17" s="16"/>
      <c r="E17" s="16"/>
      <c r="F17" s="15">
        <f t="shared" si="1"/>
        <v>22000</v>
      </c>
      <c r="G17" s="53">
        <v>22000</v>
      </c>
      <c r="H17" s="53">
        <v>22000</v>
      </c>
      <c r="I17" s="21">
        <f t="shared" si="0"/>
        <v>0</v>
      </c>
    </row>
    <row r="18" spans="1:9" s="23" customFormat="1" x14ac:dyDescent="0.25">
      <c r="A18" s="1">
        <f t="shared" si="2"/>
        <v>8</v>
      </c>
      <c r="B18" s="2" t="s">
        <v>15</v>
      </c>
      <c r="C18" s="15">
        <v>20000</v>
      </c>
      <c r="D18" s="16"/>
      <c r="E18" s="16"/>
      <c r="F18" s="15">
        <f t="shared" si="1"/>
        <v>20000</v>
      </c>
      <c r="G18" s="53">
        <v>20000</v>
      </c>
      <c r="H18" s="53">
        <v>20000</v>
      </c>
      <c r="I18" s="21">
        <f t="shared" si="0"/>
        <v>0</v>
      </c>
    </row>
    <row r="19" spans="1:9" s="23" customFormat="1" x14ac:dyDescent="0.25">
      <c r="A19" s="1">
        <f t="shared" si="2"/>
        <v>9</v>
      </c>
      <c r="B19" s="2" t="s">
        <v>16</v>
      </c>
      <c r="C19" s="15">
        <v>15000</v>
      </c>
      <c r="D19" s="16"/>
      <c r="E19" s="16"/>
      <c r="F19" s="15">
        <f t="shared" si="1"/>
        <v>15000</v>
      </c>
      <c r="G19" s="53">
        <v>15000</v>
      </c>
      <c r="H19" s="53">
        <v>15000</v>
      </c>
      <c r="I19" s="21">
        <f t="shared" si="0"/>
        <v>0</v>
      </c>
    </row>
    <row r="20" spans="1:9" s="23" customFormat="1" x14ac:dyDescent="0.25">
      <c r="A20" s="1">
        <f t="shared" si="2"/>
        <v>10</v>
      </c>
      <c r="B20" s="2" t="s">
        <v>17</v>
      </c>
      <c r="C20" s="15">
        <v>20000</v>
      </c>
      <c r="D20" s="16"/>
      <c r="E20" s="16"/>
      <c r="F20" s="15">
        <f t="shared" si="1"/>
        <v>20000</v>
      </c>
      <c r="G20" s="53">
        <v>20000</v>
      </c>
      <c r="H20" s="53">
        <v>20000</v>
      </c>
      <c r="I20" s="21">
        <f t="shared" si="0"/>
        <v>0</v>
      </c>
    </row>
    <row r="21" spans="1:9" s="23" customFormat="1" ht="30" x14ac:dyDescent="0.25">
      <c r="A21" s="1">
        <f t="shared" si="2"/>
        <v>11</v>
      </c>
      <c r="B21" s="2" t="s">
        <v>18</v>
      </c>
      <c r="C21" s="15">
        <v>20000</v>
      </c>
      <c r="D21" s="16"/>
      <c r="E21" s="16"/>
      <c r="F21" s="15">
        <f t="shared" si="1"/>
        <v>20000</v>
      </c>
      <c r="G21" s="53">
        <v>20000</v>
      </c>
      <c r="H21" s="53">
        <v>20000</v>
      </c>
      <c r="I21" s="21">
        <f t="shared" si="0"/>
        <v>0</v>
      </c>
    </row>
    <row r="22" spans="1:9" s="23" customFormat="1" x14ac:dyDescent="0.25">
      <c r="A22" s="1">
        <f t="shared" si="2"/>
        <v>12</v>
      </c>
      <c r="B22" s="2" t="s">
        <v>63</v>
      </c>
      <c r="C22" s="15">
        <v>30000</v>
      </c>
      <c r="D22" s="16"/>
      <c r="E22" s="16"/>
      <c r="F22" s="15">
        <f t="shared" si="1"/>
        <v>30000</v>
      </c>
      <c r="G22" s="21">
        <v>30000</v>
      </c>
      <c r="H22" s="21">
        <v>30000</v>
      </c>
      <c r="I22" s="21">
        <f t="shared" si="0"/>
        <v>0</v>
      </c>
    </row>
    <row r="23" spans="1:9" s="23" customFormat="1" x14ac:dyDescent="0.25">
      <c r="A23" s="1">
        <f t="shared" si="2"/>
        <v>13</v>
      </c>
      <c r="B23" s="2" t="s">
        <v>72</v>
      </c>
      <c r="C23" s="15">
        <v>6000</v>
      </c>
      <c r="D23" s="16"/>
      <c r="E23" s="16"/>
      <c r="F23" s="15">
        <f t="shared" si="1"/>
        <v>6000</v>
      </c>
      <c r="G23" s="21">
        <v>6000</v>
      </c>
      <c r="H23" s="21">
        <v>6000</v>
      </c>
      <c r="I23" s="21">
        <f t="shared" si="0"/>
        <v>0</v>
      </c>
    </row>
    <row r="24" spans="1:9" s="23" customFormat="1" ht="45" x14ac:dyDescent="0.25">
      <c r="A24" s="1">
        <f t="shared" si="2"/>
        <v>14</v>
      </c>
      <c r="B24" s="2" t="s">
        <v>3</v>
      </c>
      <c r="C24" s="15">
        <v>15000</v>
      </c>
      <c r="D24" s="16"/>
      <c r="E24" s="16"/>
      <c r="F24" s="15">
        <f t="shared" si="1"/>
        <v>15000</v>
      </c>
      <c r="G24" s="53">
        <v>15000</v>
      </c>
      <c r="H24" s="53">
        <v>15000</v>
      </c>
      <c r="I24" s="21">
        <f t="shared" si="0"/>
        <v>0</v>
      </c>
    </row>
    <row r="25" spans="1:9" s="23" customFormat="1" x14ac:dyDescent="0.25">
      <c r="A25" s="1">
        <f t="shared" si="2"/>
        <v>15</v>
      </c>
      <c r="B25" s="41" t="s">
        <v>19</v>
      </c>
      <c r="C25" s="15">
        <v>5000</v>
      </c>
      <c r="D25" s="15"/>
      <c r="E25" s="15"/>
      <c r="F25" s="15">
        <f t="shared" si="1"/>
        <v>5000</v>
      </c>
      <c r="G25" s="15">
        <v>5000</v>
      </c>
      <c r="H25" s="15">
        <v>5000</v>
      </c>
      <c r="I25" s="43">
        <f t="shared" si="0"/>
        <v>0</v>
      </c>
    </row>
    <row r="26" spans="1:9" s="23" customFormat="1" x14ac:dyDescent="0.25">
      <c r="A26" s="1">
        <f t="shared" si="2"/>
        <v>16</v>
      </c>
      <c r="B26" s="2" t="s">
        <v>20</v>
      </c>
      <c r="C26" s="15">
        <v>5000</v>
      </c>
      <c r="D26" s="16"/>
      <c r="E26" s="16"/>
      <c r="F26" s="15">
        <f t="shared" si="1"/>
        <v>5000</v>
      </c>
      <c r="G26" s="21">
        <v>5000</v>
      </c>
      <c r="H26" s="15">
        <v>5000</v>
      </c>
      <c r="I26" s="21">
        <f t="shared" si="0"/>
        <v>0</v>
      </c>
    </row>
    <row r="27" spans="1:9" s="23" customFormat="1" x14ac:dyDescent="0.25">
      <c r="A27" s="1">
        <f t="shared" si="2"/>
        <v>17</v>
      </c>
      <c r="B27" s="2" t="s">
        <v>21</v>
      </c>
      <c r="C27" s="15">
        <v>5000</v>
      </c>
      <c r="D27" s="16"/>
      <c r="E27" s="16"/>
      <c r="F27" s="15">
        <f t="shared" si="1"/>
        <v>5000</v>
      </c>
      <c r="G27" s="21">
        <v>5000</v>
      </c>
      <c r="H27" s="15">
        <v>5000</v>
      </c>
      <c r="I27" s="21">
        <f t="shared" si="0"/>
        <v>0</v>
      </c>
    </row>
    <row r="28" spans="1:9" s="23" customFormat="1" x14ac:dyDescent="0.25">
      <c r="A28" s="1">
        <f t="shared" si="2"/>
        <v>18</v>
      </c>
      <c r="B28" s="2" t="s">
        <v>22</v>
      </c>
      <c r="C28" s="15">
        <v>6000</v>
      </c>
      <c r="D28" s="16"/>
      <c r="E28" s="16"/>
      <c r="F28" s="15">
        <f t="shared" si="1"/>
        <v>6000</v>
      </c>
      <c r="G28" s="21">
        <v>6000</v>
      </c>
      <c r="H28" s="15">
        <v>6000</v>
      </c>
      <c r="I28" s="21">
        <f t="shared" si="0"/>
        <v>0</v>
      </c>
    </row>
    <row r="29" spans="1:9" s="23" customFormat="1" x14ac:dyDescent="0.25">
      <c r="A29" s="1">
        <f t="shared" si="2"/>
        <v>19</v>
      </c>
      <c r="B29" s="2" t="s">
        <v>23</v>
      </c>
      <c r="C29" s="15">
        <v>4000</v>
      </c>
      <c r="D29" s="16"/>
      <c r="E29" s="16"/>
      <c r="F29" s="15">
        <f t="shared" si="1"/>
        <v>4000</v>
      </c>
      <c r="G29" s="21">
        <v>4000</v>
      </c>
      <c r="H29" s="15">
        <v>4000</v>
      </c>
      <c r="I29" s="21">
        <f t="shared" si="0"/>
        <v>0</v>
      </c>
    </row>
    <row r="30" spans="1:9" s="23" customFormat="1" x14ac:dyDescent="0.25">
      <c r="A30" s="1">
        <f t="shared" si="2"/>
        <v>20</v>
      </c>
      <c r="B30" s="2" t="s">
        <v>24</v>
      </c>
      <c r="C30" s="15">
        <v>30000</v>
      </c>
      <c r="D30" s="16"/>
      <c r="E30" s="16"/>
      <c r="F30" s="15">
        <f t="shared" si="1"/>
        <v>30000</v>
      </c>
      <c r="G30" s="53">
        <v>30000</v>
      </c>
      <c r="H30" s="53">
        <v>30000</v>
      </c>
      <c r="I30" s="21">
        <f t="shared" si="0"/>
        <v>0</v>
      </c>
    </row>
    <row r="31" spans="1:9" s="23" customFormat="1" ht="30" x14ac:dyDescent="0.25">
      <c r="A31" s="1">
        <f t="shared" si="2"/>
        <v>21</v>
      </c>
      <c r="B31" s="2" t="s">
        <v>25</v>
      </c>
      <c r="C31" s="15">
        <v>6000</v>
      </c>
      <c r="D31" s="16"/>
      <c r="E31" s="16"/>
      <c r="F31" s="15">
        <f t="shared" si="1"/>
        <v>6000</v>
      </c>
      <c r="G31" s="15">
        <v>6000</v>
      </c>
      <c r="H31" s="15">
        <v>6000</v>
      </c>
      <c r="I31" s="21">
        <f t="shared" si="0"/>
        <v>0</v>
      </c>
    </row>
    <row r="32" spans="1:9" s="23" customFormat="1" x14ac:dyDescent="0.25">
      <c r="A32" s="1">
        <f t="shared" si="2"/>
        <v>22</v>
      </c>
      <c r="B32" s="2" t="s">
        <v>26</v>
      </c>
      <c r="C32" s="15">
        <v>15000</v>
      </c>
      <c r="D32" s="21"/>
      <c r="E32" s="16"/>
      <c r="F32" s="15">
        <f t="shared" si="1"/>
        <v>15000</v>
      </c>
      <c r="G32" s="53">
        <v>15000</v>
      </c>
      <c r="H32" s="53">
        <v>15000</v>
      </c>
      <c r="I32" s="21">
        <f t="shared" si="0"/>
        <v>0</v>
      </c>
    </row>
    <row r="33" spans="1:9" s="23" customFormat="1" x14ac:dyDescent="0.25">
      <c r="A33" s="1">
        <f t="shared" si="2"/>
        <v>23</v>
      </c>
      <c r="B33" s="2" t="s">
        <v>27</v>
      </c>
      <c r="C33" s="15">
        <v>12000</v>
      </c>
      <c r="D33" s="16"/>
      <c r="E33" s="16"/>
      <c r="F33" s="15">
        <f t="shared" si="1"/>
        <v>12000</v>
      </c>
      <c r="G33" s="53">
        <v>12000</v>
      </c>
      <c r="H33" s="53">
        <v>12000</v>
      </c>
      <c r="I33" s="21">
        <f t="shared" si="0"/>
        <v>0</v>
      </c>
    </row>
    <row r="34" spans="1:9" s="23" customFormat="1" ht="30" x14ac:dyDescent="0.25">
      <c r="A34" s="1">
        <f t="shared" si="2"/>
        <v>24</v>
      </c>
      <c r="B34" s="2" t="s">
        <v>28</v>
      </c>
      <c r="C34" s="15">
        <v>8000</v>
      </c>
      <c r="D34" s="16"/>
      <c r="E34" s="16"/>
      <c r="F34" s="15">
        <f t="shared" si="1"/>
        <v>8000</v>
      </c>
      <c r="G34" s="15">
        <v>8000</v>
      </c>
      <c r="H34" s="53">
        <v>8000</v>
      </c>
      <c r="I34" s="21">
        <f t="shared" si="0"/>
        <v>0</v>
      </c>
    </row>
    <row r="35" spans="1:9" s="23" customFormat="1" ht="30" x14ac:dyDescent="0.25">
      <c r="A35" s="1">
        <f t="shared" si="2"/>
        <v>25</v>
      </c>
      <c r="B35" s="2" t="s">
        <v>29</v>
      </c>
      <c r="C35" s="15">
        <v>12000</v>
      </c>
      <c r="D35" s="16"/>
      <c r="E35" s="16"/>
      <c r="F35" s="15">
        <f t="shared" si="1"/>
        <v>12000</v>
      </c>
      <c r="G35" s="53">
        <v>12000</v>
      </c>
      <c r="H35" s="53">
        <v>12000</v>
      </c>
      <c r="I35" s="21">
        <f t="shared" si="0"/>
        <v>0</v>
      </c>
    </row>
    <row r="36" spans="1:9" s="23" customFormat="1" ht="30" x14ac:dyDescent="0.25">
      <c r="A36" s="1">
        <f t="shared" si="2"/>
        <v>26</v>
      </c>
      <c r="B36" s="2" t="s">
        <v>30</v>
      </c>
      <c r="C36" s="15">
        <v>10000</v>
      </c>
      <c r="D36" s="16"/>
      <c r="E36" s="16"/>
      <c r="F36" s="15">
        <f t="shared" si="1"/>
        <v>10000</v>
      </c>
      <c r="G36" s="53">
        <v>10000</v>
      </c>
      <c r="H36" s="15">
        <v>10000</v>
      </c>
      <c r="I36" s="21">
        <f t="shared" si="0"/>
        <v>0</v>
      </c>
    </row>
    <row r="37" spans="1:9" s="23" customFormat="1" ht="30" x14ac:dyDescent="0.25">
      <c r="A37" s="1">
        <f t="shared" si="2"/>
        <v>27</v>
      </c>
      <c r="B37" s="2" t="s">
        <v>51</v>
      </c>
      <c r="C37" s="15">
        <v>10000</v>
      </c>
      <c r="D37" s="16"/>
      <c r="E37" s="16"/>
      <c r="F37" s="15">
        <f t="shared" si="1"/>
        <v>10000</v>
      </c>
      <c r="G37" s="53">
        <v>10000</v>
      </c>
      <c r="H37" s="15">
        <v>10000</v>
      </c>
      <c r="I37" s="21">
        <f t="shared" si="0"/>
        <v>0</v>
      </c>
    </row>
    <row r="38" spans="1:9" s="23" customFormat="1" x14ac:dyDescent="0.25">
      <c r="A38" s="1">
        <f t="shared" si="2"/>
        <v>28</v>
      </c>
      <c r="B38" s="2" t="s">
        <v>50</v>
      </c>
      <c r="C38" s="15">
        <v>10000</v>
      </c>
      <c r="D38" s="16"/>
      <c r="E38" s="16"/>
      <c r="F38" s="15">
        <f t="shared" si="1"/>
        <v>10000</v>
      </c>
      <c r="G38" s="53">
        <v>10000</v>
      </c>
      <c r="H38" s="15">
        <v>10000</v>
      </c>
      <c r="I38" s="21">
        <f t="shared" si="0"/>
        <v>0</v>
      </c>
    </row>
    <row r="39" spans="1:9" s="23" customFormat="1" ht="30" x14ac:dyDescent="0.25">
      <c r="A39" s="1">
        <f t="shared" si="2"/>
        <v>29</v>
      </c>
      <c r="B39" s="2" t="s">
        <v>49</v>
      </c>
      <c r="C39" s="15">
        <v>10000</v>
      </c>
      <c r="D39" s="16"/>
      <c r="E39" s="16"/>
      <c r="F39" s="15">
        <f t="shared" si="1"/>
        <v>10000</v>
      </c>
      <c r="G39" s="53">
        <v>10000</v>
      </c>
      <c r="H39" s="15">
        <v>10000</v>
      </c>
      <c r="I39" s="21">
        <f t="shared" si="0"/>
        <v>0</v>
      </c>
    </row>
    <row r="40" spans="1:9" s="23" customFormat="1" ht="30" x14ac:dyDescent="0.25">
      <c r="A40" s="1">
        <f t="shared" si="2"/>
        <v>30</v>
      </c>
      <c r="B40" s="2" t="s">
        <v>64</v>
      </c>
      <c r="C40" s="15">
        <v>30000</v>
      </c>
      <c r="D40" s="16"/>
      <c r="E40" s="16"/>
      <c r="F40" s="15">
        <f t="shared" si="1"/>
        <v>30000</v>
      </c>
      <c r="G40" s="53">
        <v>30000</v>
      </c>
      <c r="H40" s="53">
        <v>30000</v>
      </c>
      <c r="I40" s="21">
        <f t="shared" si="0"/>
        <v>0</v>
      </c>
    </row>
    <row r="41" spans="1:9" s="23" customFormat="1" x14ac:dyDescent="0.25">
      <c r="A41" s="1">
        <f t="shared" si="2"/>
        <v>31</v>
      </c>
      <c r="B41" s="2" t="s">
        <v>45</v>
      </c>
      <c r="C41" s="15">
        <v>10000</v>
      </c>
      <c r="D41" s="16"/>
      <c r="E41" s="16"/>
      <c r="F41" s="15">
        <f t="shared" si="1"/>
        <v>10000</v>
      </c>
      <c r="G41" s="53">
        <v>10000</v>
      </c>
      <c r="H41" s="15">
        <v>10000</v>
      </c>
      <c r="I41" s="21">
        <f t="shared" si="0"/>
        <v>0</v>
      </c>
    </row>
    <row r="42" spans="1:9" s="23" customFormat="1" x14ac:dyDescent="0.25">
      <c r="A42" s="1">
        <f t="shared" si="2"/>
        <v>32</v>
      </c>
      <c r="B42" s="2" t="s">
        <v>46</v>
      </c>
      <c r="C42" s="15">
        <v>10000</v>
      </c>
      <c r="D42" s="16"/>
      <c r="E42" s="16"/>
      <c r="F42" s="15">
        <f t="shared" si="1"/>
        <v>10000</v>
      </c>
      <c r="G42" s="53">
        <v>10000</v>
      </c>
      <c r="H42" s="15">
        <v>10000</v>
      </c>
      <c r="I42" s="21">
        <f t="shared" si="0"/>
        <v>0</v>
      </c>
    </row>
    <row r="43" spans="1:9" s="23" customFormat="1" ht="30" x14ac:dyDescent="0.25">
      <c r="A43" s="1">
        <f t="shared" si="2"/>
        <v>33</v>
      </c>
      <c r="B43" s="2" t="s">
        <v>73</v>
      </c>
      <c r="C43" s="15">
        <v>15000</v>
      </c>
      <c r="D43" s="16"/>
      <c r="E43" s="16"/>
      <c r="F43" s="15">
        <f t="shared" si="1"/>
        <v>15000</v>
      </c>
      <c r="G43" s="53">
        <v>15000</v>
      </c>
      <c r="H43" s="53">
        <v>15000</v>
      </c>
      <c r="I43" s="21">
        <f t="shared" si="0"/>
        <v>0</v>
      </c>
    </row>
    <row r="44" spans="1:9" s="23" customFormat="1" x14ac:dyDescent="0.25">
      <c r="A44" s="1">
        <f t="shared" si="2"/>
        <v>34</v>
      </c>
      <c r="B44" s="2" t="s">
        <v>31</v>
      </c>
      <c r="C44" s="15">
        <v>10000</v>
      </c>
      <c r="D44" s="16"/>
      <c r="E44" s="16"/>
      <c r="F44" s="15">
        <f t="shared" si="1"/>
        <v>10000</v>
      </c>
      <c r="G44" s="53">
        <v>10000</v>
      </c>
      <c r="H44" s="15">
        <v>10000</v>
      </c>
      <c r="I44" s="21">
        <f t="shared" si="0"/>
        <v>0</v>
      </c>
    </row>
    <row r="45" spans="1:9" s="23" customFormat="1" x14ac:dyDescent="0.25">
      <c r="A45" s="1">
        <f t="shared" si="2"/>
        <v>35</v>
      </c>
      <c r="B45" s="2" t="s">
        <v>47</v>
      </c>
      <c r="C45" s="15">
        <v>10000</v>
      </c>
      <c r="D45" s="16"/>
      <c r="E45" s="16"/>
      <c r="F45" s="15">
        <f t="shared" si="1"/>
        <v>10000</v>
      </c>
      <c r="G45" s="53">
        <v>10000</v>
      </c>
      <c r="H45" s="15">
        <v>10000</v>
      </c>
      <c r="I45" s="21">
        <f t="shared" si="0"/>
        <v>0</v>
      </c>
    </row>
    <row r="46" spans="1:9" s="23" customFormat="1" x14ac:dyDescent="0.25">
      <c r="A46" s="1">
        <f t="shared" si="2"/>
        <v>36</v>
      </c>
      <c r="B46" s="2" t="s">
        <v>48</v>
      </c>
      <c r="C46" s="15">
        <v>10000</v>
      </c>
      <c r="D46" s="16"/>
      <c r="E46" s="16"/>
      <c r="F46" s="15">
        <f t="shared" si="1"/>
        <v>10000</v>
      </c>
      <c r="G46" s="53">
        <v>10000</v>
      </c>
      <c r="H46" s="15">
        <v>10000</v>
      </c>
      <c r="I46" s="21">
        <f t="shared" si="0"/>
        <v>0</v>
      </c>
    </row>
    <row r="47" spans="1:9" s="23" customFormat="1" x14ac:dyDescent="0.25">
      <c r="A47" s="1">
        <f t="shared" si="2"/>
        <v>37</v>
      </c>
      <c r="B47" s="2" t="s">
        <v>61</v>
      </c>
      <c r="C47" s="15">
        <v>5000</v>
      </c>
      <c r="D47" s="16"/>
      <c r="E47" s="16"/>
      <c r="F47" s="15">
        <f t="shared" si="1"/>
        <v>5000</v>
      </c>
      <c r="G47" s="21">
        <v>5000</v>
      </c>
      <c r="H47" s="15">
        <v>5000</v>
      </c>
      <c r="I47" s="21">
        <f t="shared" si="0"/>
        <v>0</v>
      </c>
    </row>
    <row r="48" spans="1:9" s="25" customFormat="1" x14ac:dyDescent="0.25">
      <c r="A48" s="1">
        <f t="shared" si="2"/>
        <v>38</v>
      </c>
      <c r="B48" s="2" t="s">
        <v>32</v>
      </c>
      <c r="C48" s="15">
        <v>22500</v>
      </c>
      <c r="D48" s="16"/>
      <c r="E48" s="16"/>
      <c r="F48" s="15">
        <f t="shared" si="1"/>
        <v>22500</v>
      </c>
      <c r="G48" s="15">
        <v>22500</v>
      </c>
      <c r="H48" s="53">
        <v>22500</v>
      </c>
      <c r="I48" s="21">
        <f t="shared" si="0"/>
        <v>0</v>
      </c>
    </row>
    <row r="49" spans="1:10" s="25" customFormat="1" ht="30" x14ac:dyDescent="0.25">
      <c r="A49" s="1">
        <f t="shared" si="2"/>
        <v>39</v>
      </c>
      <c r="B49" s="2" t="s">
        <v>42</v>
      </c>
      <c r="C49" s="15">
        <v>18600</v>
      </c>
      <c r="D49" s="21"/>
      <c r="E49" s="16"/>
      <c r="F49" s="15">
        <f t="shared" si="1"/>
        <v>18600</v>
      </c>
      <c r="G49" s="15">
        <v>18600</v>
      </c>
      <c r="H49" s="15">
        <v>18600</v>
      </c>
      <c r="I49" s="21">
        <f t="shared" si="0"/>
        <v>0</v>
      </c>
    </row>
    <row r="50" spans="1:10" s="38" customFormat="1" ht="30" x14ac:dyDescent="0.25">
      <c r="A50" s="1">
        <f t="shared" si="2"/>
        <v>40</v>
      </c>
      <c r="B50" s="2" t="s">
        <v>43</v>
      </c>
      <c r="C50" s="15">
        <v>30500</v>
      </c>
      <c r="D50" s="16"/>
      <c r="E50" s="16"/>
      <c r="F50" s="15">
        <f t="shared" si="1"/>
        <v>30500</v>
      </c>
      <c r="G50" s="15">
        <v>30500</v>
      </c>
      <c r="H50" s="15">
        <v>30500</v>
      </c>
      <c r="I50" s="21">
        <f t="shared" si="0"/>
        <v>0</v>
      </c>
    </row>
    <row r="51" spans="1:10" s="25" customFormat="1" ht="30" x14ac:dyDescent="0.25">
      <c r="A51" s="1">
        <f t="shared" si="2"/>
        <v>41</v>
      </c>
      <c r="B51" s="2" t="s">
        <v>44</v>
      </c>
      <c r="C51" s="15">
        <v>20000</v>
      </c>
      <c r="D51" s="16"/>
      <c r="E51" s="16"/>
      <c r="F51" s="15">
        <f t="shared" si="1"/>
        <v>20000</v>
      </c>
      <c r="G51" s="53">
        <v>20000</v>
      </c>
      <c r="H51" s="53">
        <v>19500</v>
      </c>
      <c r="I51" s="16">
        <f t="shared" si="0"/>
        <v>-500</v>
      </c>
    </row>
    <row r="52" spans="1:10" s="25" customFormat="1" ht="30" x14ac:dyDescent="0.25">
      <c r="A52" s="1">
        <f t="shared" si="2"/>
        <v>42</v>
      </c>
      <c r="B52" s="2" t="s">
        <v>71</v>
      </c>
      <c r="C52" s="15">
        <v>8000</v>
      </c>
      <c r="D52" s="16"/>
      <c r="E52" s="16"/>
      <c r="F52" s="15">
        <f t="shared" si="1"/>
        <v>8000</v>
      </c>
      <c r="G52" s="15">
        <f t="shared" si="1"/>
        <v>8000</v>
      </c>
      <c r="H52" s="43">
        <v>8000</v>
      </c>
      <c r="I52" s="21">
        <v>0</v>
      </c>
    </row>
    <row r="53" spans="1:10" s="23" customFormat="1" x14ac:dyDescent="0.25">
      <c r="A53" s="1">
        <f t="shared" si="2"/>
        <v>43</v>
      </c>
      <c r="B53" s="2" t="s">
        <v>55</v>
      </c>
      <c r="C53" s="15">
        <v>60000</v>
      </c>
      <c r="D53" s="16"/>
      <c r="E53" s="16"/>
      <c r="F53" s="15">
        <f t="shared" si="1"/>
        <v>60000</v>
      </c>
      <c r="G53" s="53">
        <v>60000</v>
      </c>
      <c r="H53" s="53">
        <v>60000</v>
      </c>
      <c r="I53" s="21">
        <f t="shared" si="0"/>
        <v>0</v>
      </c>
    </row>
    <row r="54" spans="1:10" s="23" customFormat="1" x14ac:dyDescent="0.25">
      <c r="A54" s="1">
        <f t="shared" si="2"/>
        <v>44</v>
      </c>
      <c r="B54" s="2" t="s">
        <v>56</v>
      </c>
      <c r="C54" s="15">
        <v>15000</v>
      </c>
      <c r="D54" s="16"/>
      <c r="E54" s="16"/>
      <c r="F54" s="15">
        <f t="shared" si="1"/>
        <v>15000</v>
      </c>
      <c r="G54" s="15">
        <v>15000</v>
      </c>
      <c r="H54" s="53">
        <v>15000</v>
      </c>
      <c r="I54" s="21">
        <f t="shared" si="0"/>
        <v>0</v>
      </c>
    </row>
    <row r="55" spans="1:10" s="23" customFormat="1" ht="30" x14ac:dyDescent="0.25">
      <c r="A55" s="1">
        <f t="shared" si="2"/>
        <v>45</v>
      </c>
      <c r="B55" s="2" t="s">
        <v>69</v>
      </c>
      <c r="C55" s="15">
        <v>5000</v>
      </c>
      <c r="D55" s="21"/>
      <c r="E55" s="16"/>
      <c r="F55" s="15">
        <f t="shared" si="1"/>
        <v>5000</v>
      </c>
      <c r="G55" s="15">
        <v>5000</v>
      </c>
      <c r="H55" s="21">
        <v>5000</v>
      </c>
      <c r="I55" s="21">
        <f t="shared" si="0"/>
        <v>0</v>
      </c>
    </row>
    <row r="56" spans="1:10" s="25" customFormat="1" ht="30" x14ac:dyDescent="0.25">
      <c r="A56" s="1">
        <f t="shared" si="2"/>
        <v>46</v>
      </c>
      <c r="B56" s="2" t="s">
        <v>79</v>
      </c>
      <c r="C56" s="15">
        <v>32000</v>
      </c>
      <c r="D56" s="21"/>
      <c r="E56" s="16"/>
      <c r="F56" s="15">
        <f t="shared" si="1"/>
        <v>32000</v>
      </c>
      <c r="G56" s="53">
        <v>32000</v>
      </c>
      <c r="H56" s="15">
        <v>31925</v>
      </c>
      <c r="I56" s="21">
        <f t="shared" si="0"/>
        <v>-75</v>
      </c>
    </row>
    <row r="57" spans="1:10" s="38" customFormat="1" x14ac:dyDescent="0.25">
      <c r="A57" s="1">
        <f t="shared" si="2"/>
        <v>47</v>
      </c>
      <c r="B57" s="2" t="s">
        <v>65</v>
      </c>
      <c r="C57" s="15">
        <v>20000</v>
      </c>
      <c r="D57" s="21"/>
      <c r="E57" s="21"/>
      <c r="F57" s="15">
        <f t="shared" si="1"/>
        <v>20000</v>
      </c>
      <c r="G57" s="15">
        <v>20000</v>
      </c>
      <c r="H57" s="15">
        <v>19128</v>
      </c>
      <c r="I57" s="21">
        <f t="shared" si="0"/>
        <v>-872</v>
      </c>
    </row>
    <row r="58" spans="1:10" s="23" customFormat="1" ht="30" x14ac:dyDescent="0.25">
      <c r="A58" s="1">
        <f t="shared" si="2"/>
        <v>48</v>
      </c>
      <c r="B58" s="2" t="s">
        <v>33</v>
      </c>
      <c r="C58" s="15">
        <v>10000</v>
      </c>
      <c r="D58" s="21"/>
      <c r="E58" s="21"/>
      <c r="F58" s="15">
        <f t="shared" si="1"/>
        <v>10000</v>
      </c>
      <c r="G58" s="15">
        <v>10000</v>
      </c>
      <c r="H58" s="15">
        <v>8946.02</v>
      </c>
      <c r="I58" s="16">
        <f t="shared" si="0"/>
        <v>-1053.9799999999996</v>
      </c>
    </row>
    <row r="59" spans="1:10" s="23" customFormat="1" ht="30" x14ac:dyDescent="0.25">
      <c r="A59" s="1">
        <f t="shared" si="2"/>
        <v>49</v>
      </c>
      <c r="B59" s="2" t="s">
        <v>34</v>
      </c>
      <c r="C59" s="15">
        <v>5000</v>
      </c>
      <c r="D59" s="21"/>
      <c r="E59" s="21"/>
      <c r="F59" s="15">
        <f t="shared" si="1"/>
        <v>5000</v>
      </c>
      <c r="G59" s="15">
        <v>5000</v>
      </c>
      <c r="H59" s="15">
        <v>5000</v>
      </c>
      <c r="I59" s="21">
        <f t="shared" si="0"/>
        <v>0</v>
      </c>
    </row>
    <row r="60" spans="1:10" s="23" customFormat="1" x14ac:dyDescent="0.25">
      <c r="A60" s="1">
        <f t="shared" si="2"/>
        <v>50</v>
      </c>
      <c r="B60" s="2" t="s">
        <v>70</v>
      </c>
      <c r="C60" s="15">
        <v>4000</v>
      </c>
      <c r="D60" s="21"/>
      <c r="E60" s="21"/>
      <c r="F60" s="15">
        <f t="shared" si="1"/>
        <v>4000</v>
      </c>
      <c r="G60" s="15">
        <v>4000</v>
      </c>
      <c r="H60" s="15">
        <v>4000</v>
      </c>
      <c r="I60" s="21">
        <f t="shared" si="0"/>
        <v>0</v>
      </c>
    </row>
    <row r="61" spans="1:10" s="24" customFormat="1" ht="18.75" customHeight="1" x14ac:dyDescent="0.25">
      <c r="A61" s="1">
        <f t="shared" si="2"/>
        <v>51</v>
      </c>
      <c r="B61" s="2" t="s">
        <v>36</v>
      </c>
      <c r="C61" s="15">
        <v>10000</v>
      </c>
      <c r="D61" s="22"/>
      <c r="E61" s="22"/>
      <c r="F61" s="15">
        <f t="shared" si="1"/>
        <v>10000</v>
      </c>
      <c r="G61" s="15">
        <v>10000</v>
      </c>
      <c r="H61" s="15">
        <v>10000</v>
      </c>
      <c r="I61" s="21">
        <f t="shared" si="0"/>
        <v>0</v>
      </c>
      <c r="J61" s="23"/>
    </row>
    <row r="62" spans="1:10" s="23" customFormat="1" x14ac:dyDescent="0.25">
      <c r="A62" s="1">
        <f>1+A61</f>
        <v>52</v>
      </c>
      <c r="B62" s="2" t="s">
        <v>66</v>
      </c>
      <c r="C62" s="15">
        <v>5000</v>
      </c>
      <c r="D62" s="21"/>
      <c r="E62" s="16"/>
      <c r="F62" s="15">
        <f t="shared" si="1"/>
        <v>5000</v>
      </c>
      <c r="G62" s="15">
        <v>5000</v>
      </c>
      <c r="H62" s="15">
        <v>5000</v>
      </c>
      <c r="I62" s="21">
        <f>H62-G62</f>
        <v>0</v>
      </c>
    </row>
    <row r="63" spans="1:10" s="23" customFormat="1" x14ac:dyDescent="0.25">
      <c r="A63" s="1">
        <v>53</v>
      </c>
      <c r="B63" s="2" t="s">
        <v>88</v>
      </c>
      <c r="C63" s="15"/>
      <c r="D63" s="21"/>
      <c r="E63" s="16"/>
      <c r="F63" s="15"/>
      <c r="G63" s="15">
        <v>0</v>
      </c>
      <c r="H63" s="15">
        <v>5206</v>
      </c>
      <c r="I63" s="21">
        <v>0</v>
      </c>
    </row>
    <row r="64" spans="1:10" s="26" customFormat="1" ht="18.75" customHeight="1" x14ac:dyDescent="0.25">
      <c r="A64" s="1"/>
      <c r="B64" s="48" t="s">
        <v>58</v>
      </c>
      <c r="C64" s="47">
        <f>SUM(C65:C72)</f>
        <v>26000</v>
      </c>
      <c r="D64" s="47">
        <f>SUM(D65:D72)</f>
        <v>0</v>
      </c>
      <c r="E64" s="47">
        <f>SUM(E65:E72)</f>
        <v>36780</v>
      </c>
      <c r="F64" s="47">
        <f>SUM(F65:F72)</f>
        <v>54780</v>
      </c>
      <c r="G64" s="22"/>
      <c r="H64" s="22"/>
      <c r="I64" s="21">
        <f t="shared" si="0"/>
        <v>0</v>
      </c>
    </row>
    <row r="65" spans="1:10" s="39" customFormat="1" ht="57" customHeight="1" x14ac:dyDescent="0.25">
      <c r="A65" s="1">
        <f t="shared" ref="A65:A79" si="3">1+A64</f>
        <v>1</v>
      </c>
      <c r="B65" s="2" t="s">
        <v>80</v>
      </c>
      <c r="C65" s="15">
        <v>2000</v>
      </c>
      <c r="D65" s="22"/>
      <c r="E65" s="22"/>
      <c r="F65" s="15"/>
      <c r="G65" s="53">
        <v>2000</v>
      </c>
      <c r="H65" s="15">
        <v>2000</v>
      </c>
      <c r="I65" s="21">
        <f t="shared" si="0"/>
        <v>0</v>
      </c>
    </row>
    <row r="66" spans="1:10" s="26" customFormat="1" ht="36" customHeight="1" x14ac:dyDescent="0.25">
      <c r="A66" s="1">
        <f t="shared" si="3"/>
        <v>2</v>
      </c>
      <c r="B66" s="2" t="s">
        <v>81</v>
      </c>
      <c r="C66" s="15">
        <v>6000</v>
      </c>
      <c r="D66" s="22"/>
      <c r="E66" s="22"/>
      <c r="F66" s="15"/>
      <c r="G66" s="53">
        <v>6000</v>
      </c>
      <c r="H66" s="53">
        <v>6000</v>
      </c>
      <c r="I66" s="21">
        <f t="shared" si="0"/>
        <v>0</v>
      </c>
    </row>
    <row r="67" spans="1:10" s="26" customFormat="1" ht="27" customHeight="1" x14ac:dyDescent="0.25">
      <c r="A67" s="1">
        <f t="shared" si="3"/>
        <v>3</v>
      </c>
      <c r="B67" s="2" t="s">
        <v>37</v>
      </c>
      <c r="C67" s="15">
        <v>10000</v>
      </c>
      <c r="D67" s="22"/>
      <c r="E67" s="22"/>
      <c r="F67" s="15">
        <f t="shared" ref="F67:F72" si="4">C67+D67+E67</f>
        <v>10000</v>
      </c>
      <c r="G67" s="15">
        <v>10000</v>
      </c>
      <c r="H67" s="15">
        <v>10000</v>
      </c>
      <c r="I67" s="21">
        <f t="shared" si="0"/>
        <v>0</v>
      </c>
    </row>
    <row r="68" spans="1:10" s="25" customFormat="1" ht="30" x14ac:dyDescent="0.25">
      <c r="A68" s="1">
        <f t="shared" si="3"/>
        <v>4</v>
      </c>
      <c r="B68" s="2" t="s">
        <v>38</v>
      </c>
      <c r="C68" s="15">
        <v>8000</v>
      </c>
      <c r="D68" s="16"/>
      <c r="E68" s="21"/>
      <c r="F68" s="15">
        <f t="shared" si="4"/>
        <v>8000</v>
      </c>
      <c r="G68" s="53">
        <v>8000</v>
      </c>
      <c r="H68" s="15">
        <v>8000</v>
      </c>
      <c r="I68" s="21">
        <f t="shared" si="0"/>
        <v>0</v>
      </c>
    </row>
    <row r="69" spans="1:10" s="26" customFormat="1" ht="30" x14ac:dyDescent="0.25">
      <c r="A69" s="1">
        <f t="shared" si="3"/>
        <v>5</v>
      </c>
      <c r="B69" s="42" t="s">
        <v>2</v>
      </c>
      <c r="C69" s="43"/>
      <c r="D69" s="21"/>
      <c r="E69" s="43">
        <v>2800</v>
      </c>
      <c r="F69" s="43">
        <f t="shared" si="4"/>
        <v>2800</v>
      </c>
      <c r="G69" s="21">
        <v>2800</v>
      </c>
      <c r="H69" s="21">
        <v>1608</v>
      </c>
      <c r="I69" s="21">
        <f t="shared" si="0"/>
        <v>-1192</v>
      </c>
      <c r="J69" s="25"/>
    </row>
    <row r="70" spans="1:10" s="26" customFormat="1" ht="33" customHeight="1" x14ac:dyDescent="0.25">
      <c r="A70" s="1">
        <f t="shared" si="3"/>
        <v>6</v>
      </c>
      <c r="B70" s="44" t="s">
        <v>40</v>
      </c>
      <c r="C70" s="15"/>
      <c r="D70" s="16"/>
      <c r="E70" s="15">
        <v>16500</v>
      </c>
      <c r="F70" s="15">
        <f t="shared" si="4"/>
        <v>16500</v>
      </c>
      <c r="G70" s="53">
        <v>16500</v>
      </c>
      <c r="H70" s="53">
        <v>15600</v>
      </c>
      <c r="I70" s="21">
        <f t="shared" ref="I70:I79" si="5">H70-G70</f>
        <v>-900</v>
      </c>
      <c r="J70" s="25"/>
    </row>
    <row r="71" spans="1:10" s="26" customFormat="1" ht="33.75" customHeight="1" x14ac:dyDescent="0.25">
      <c r="A71" s="1">
        <f t="shared" si="3"/>
        <v>7</v>
      </c>
      <c r="B71" s="44" t="s">
        <v>52</v>
      </c>
      <c r="C71" s="15"/>
      <c r="D71" s="16"/>
      <c r="E71" s="15">
        <v>4480</v>
      </c>
      <c r="F71" s="15">
        <f t="shared" si="4"/>
        <v>4480</v>
      </c>
      <c r="G71" s="53">
        <v>4480</v>
      </c>
      <c r="H71" s="15">
        <v>1788</v>
      </c>
      <c r="I71" s="21">
        <f t="shared" si="5"/>
        <v>-2692</v>
      </c>
      <c r="J71" s="25"/>
    </row>
    <row r="72" spans="1:10" s="25" customFormat="1" ht="32.25" customHeight="1" x14ac:dyDescent="0.25">
      <c r="A72" s="1">
        <f t="shared" si="3"/>
        <v>8</v>
      </c>
      <c r="B72" s="44" t="s">
        <v>41</v>
      </c>
      <c r="C72" s="15"/>
      <c r="D72" s="16"/>
      <c r="E72" s="15">
        <v>13000</v>
      </c>
      <c r="F72" s="15">
        <f t="shared" si="4"/>
        <v>13000</v>
      </c>
      <c r="G72" s="53">
        <v>13000</v>
      </c>
      <c r="H72" s="53">
        <v>8160</v>
      </c>
      <c r="I72" s="21">
        <f t="shared" si="5"/>
        <v>-4840</v>
      </c>
    </row>
    <row r="73" spans="1:10" s="25" customFormat="1" ht="32.25" customHeight="1" x14ac:dyDescent="0.25">
      <c r="A73" s="1">
        <v>9</v>
      </c>
      <c r="B73" s="44" t="s">
        <v>86</v>
      </c>
      <c r="C73" s="15"/>
      <c r="D73" s="16"/>
      <c r="E73" s="15"/>
      <c r="F73" s="15"/>
      <c r="G73" s="53">
        <v>0</v>
      </c>
      <c r="H73" s="53">
        <v>4000</v>
      </c>
      <c r="I73" s="21">
        <v>0</v>
      </c>
    </row>
    <row r="74" spans="1:10" s="25" customFormat="1" ht="32.25" customHeight="1" x14ac:dyDescent="0.25">
      <c r="A74" s="1">
        <v>10</v>
      </c>
      <c r="B74" s="44" t="s">
        <v>87</v>
      </c>
      <c r="C74" s="15"/>
      <c r="D74" s="16"/>
      <c r="E74" s="15"/>
      <c r="F74" s="15"/>
      <c r="G74" s="53">
        <v>0</v>
      </c>
      <c r="H74" s="53">
        <v>7000</v>
      </c>
      <c r="I74" s="21">
        <v>0</v>
      </c>
    </row>
    <row r="75" spans="1:10" s="25" customFormat="1" x14ac:dyDescent="0.25">
      <c r="A75" s="1"/>
      <c r="B75" s="46" t="s">
        <v>57</v>
      </c>
      <c r="C75" s="45">
        <f>SUM(C76:C79)</f>
        <v>8000</v>
      </c>
      <c r="D75" s="45">
        <f>SUM(D76:D79)</f>
        <v>0</v>
      </c>
      <c r="E75" s="45">
        <f>SUM(E76:E79)</f>
        <v>72000</v>
      </c>
      <c r="F75" s="45">
        <f>SUM(F76:F79)</f>
        <v>80000</v>
      </c>
      <c r="G75" s="16"/>
      <c r="H75" s="16"/>
      <c r="I75" s="16"/>
    </row>
    <row r="76" spans="1:10" s="37" customFormat="1" ht="30" x14ac:dyDescent="0.25">
      <c r="A76" s="1">
        <f t="shared" si="3"/>
        <v>1</v>
      </c>
      <c r="B76" s="2" t="s">
        <v>59</v>
      </c>
      <c r="C76" s="15">
        <v>4000</v>
      </c>
      <c r="D76" s="22"/>
      <c r="E76" s="22"/>
      <c r="F76" s="15">
        <f>C76+D76+E76</f>
        <v>4000</v>
      </c>
      <c r="G76" s="15">
        <v>4000</v>
      </c>
      <c r="H76" s="15">
        <v>2167.02</v>
      </c>
      <c r="I76" s="16">
        <f t="shared" si="5"/>
        <v>-1832.98</v>
      </c>
      <c r="J76" s="23"/>
    </row>
    <row r="77" spans="1:10" s="24" customFormat="1" ht="30" x14ac:dyDescent="0.25">
      <c r="A77" s="1">
        <f t="shared" si="3"/>
        <v>2</v>
      </c>
      <c r="B77" s="2" t="s">
        <v>35</v>
      </c>
      <c r="C77" s="15">
        <v>3000</v>
      </c>
      <c r="D77" s="22"/>
      <c r="E77" s="22"/>
      <c r="F77" s="15">
        <f t="shared" ref="F77:F79" si="6">C77+D77+E77</f>
        <v>3000</v>
      </c>
      <c r="G77" s="21">
        <v>3000</v>
      </c>
      <c r="H77" s="15">
        <v>3000</v>
      </c>
      <c r="I77" s="21">
        <f t="shared" si="5"/>
        <v>0</v>
      </c>
      <c r="J77" s="23"/>
    </row>
    <row r="78" spans="1:10" s="25" customFormat="1" ht="38.25" customHeight="1" x14ac:dyDescent="0.25">
      <c r="A78" s="1">
        <f t="shared" si="3"/>
        <v>3</v>
      </c>
      <c r="B78" s="2" t="s">
        <v>67</v>
      </c>
      <c r="C78" s="1"/>
      <c r="D78" s="15"/>
      <c r="E78" s="15">
        <v>72000</v>
      </c>
      <c r="F78" s="15">
        <f t="shared" si="6"/>
        <v>72000</v>
      </c>
      <c r="G78" s="53">
        <v>72000</v>
      </c>
      <c r="H78" s="15">
        <v>70675</v>
      </c>
      <c r="I78" s="21">
        <f t="shared" si="5"/>
        <v>-1325</v>
      </c>
    </row>
    <row r="79" spans="1:10" s="25" customFormat="1" ht="30" x14ac:dyDescent="0.25">
      <c r="A79" s="1">
        <f t="shared" si="3"/>
        <v>4</v>
      </c>
      <c r="B79" s="44" t="s">
        <v>60</v>
      </c>
      <c r="C79" s="15">
        <v>1000</v>
      </c>
      <c r="D79" s="15"/>
      <c r="E79" s="15"/>
      <c r="F79" s="15">
        <f t="shared" si="6"/>
        <v>1000</v>
      </c>
      <c r="G79" s="53">
        <v>1000</v>
      </c>
      <c r="H79" s="21">
        <v>1000</v>
      </c>
      <c r="I79" s="21">
        <f t="shared" si="5"/>
        <v>0</v>
      </c>
    </row>
    <row r="80" spans="1:10" s="8" customFormat="1" x14ac:dyDescent="0.25">
      <c r="A80" s="18"/>
      <c r="B80" s="19" t="s">
        <v>1</v>
      </c>
      <c r="C80" s="20">
        <f>C10+C64+C75</f>
        <v>929100</v>
      </c>
      <c r="D80" s="20">
        <f>D10+D64+D75</f>
        <v>0</v>
      </c>
      <c r="E80" s="20">
        <f>E10+E64+E75</f>
        <v>109271</v>
      </c>
      <c r="F80" s="20">
        <f>F10+F64+F75</f>
        <v>1030371</v>
      </c>
      <c r="G80" s="54"/>
      <c r="H80" s="55"/>
      <c r="I80" s="56">
        <f>SUM(I11:I79)</f>
        <v>-16206.219999999994</v>
      </c>
    </row>
    <row r="81" spans="2:7" s="4" customFormat="1" x14ac:dyDescent="0.25">
      <c r="B81" s="4" t="s">
        <v>84</v>
      </c>
      <c r="E81" s="12"/>
      <c r="F81" s="9"/>
      <c r="G81" s="4" t="s">
        <v>85</v>
      </c>
    </row>
    <row r="82" spans="2:7" s="4" customFormat="1" x14ac:dyDescent="0.25">
      <c r="E82" s="12"/>
      <c r="F82" s="9"/>
    </row>
    <row r="83" spans="2:7" s="4" customFormat="1" x14ac:dyDescent="0.25">
      <c r="E83" s="12"/>
      <c r="F83" s="9"/>
    </row>
    <row r="84" spans="2:7" s="4" customFormat="1" x14ac:dyDescent="0.25">
      <c r="E84" s="12"/>
      <c r="F84" s="9"/>
    </row>
    <row r="85" spans="2:7" s="4" customFormat="1" x14ac:dyDescent="0.25">
      <c r="E85" s="12"/>
      <c r="F85" s="9"/>
    </row>
    <row r="86" spans="2:7" s="4" customFormat="1" x14ac:dyDescent="0.25">
      <c r="E86" s="12"/>
      <c r="F86" s="9"/>
    </row>
    <row r="87" spans="2:7" s="4" customFormat="1" x14ac:dyDescent="0.25">
      <c r="E87" s="12"/>
      <c r="F87" s="9"/>
    </row>
    <row r="88" spans="2:7" s="4" customFormat="1" x14ac:dyDescent="0.25">
      <c r="E88" s="12"/>
      <c r="F88" s="9"/>
    </row>
    <row r="89" spans="2:7" s="4" customFormat="1" x14ac:dyDescent="0.25">
      <c r="E89" s="12"/>
      <c r="F89" s="9"/>
    </row>
    <row r="90" spans="2:7" s="4" customFormat="1" x14ac:dyDescent="0.25">
      <c r="E90" s="12"/>
      <c r="F90" s="9"/>
    </row>
    <row r="91" spans="2:7" s="4" customFormat="1" x14ac:dyDescent="0.25">
      <c r="E91" s="12"/>
      <c r="F91" s="9"/>
    </row>
    <row r="92" spans="2:7" s="4" customFormat="1" x14ac:dyDescent="0.25">
      <c r="E92" s="12"/>
      <c r="F92" s="9"/>
    </row>
    <row r="93" spans="2:7" s="4" customFormat="1" x14ac:dyDescent="0.25">
      <c r="E93" s="12"/>
      <c r="F93" s="9"/>
    </row>
    <row r="94" spans="2:7" s="10" customFormat="1" x14ac:dyDescent="0.25">
      <c r="E94" s="13"/>
      <c r="F94" s="14"/>
    </row>
    <row r="95" spans="2:7" s="10" customFormat="1" x14ac:dyDescent="0.25">
      <c r="E95" s="13"/>
      <c r="F95" s="14"/>
    </row>
    <row r="96" spans="2:7" s="4" customFormat="1" x14ac:dyDescent="0.25">
      <c r="E96" s="12"/>
      <c r="F96" s="9"/>
    </row>
    <row r="97" spans="5:6" s="4" customFormat="1" x14ac:dyDescent="0.25">
      <c r="E97" s="12"/>
      <c r="F97" s="9"/>
    </row>
    <row r="98" spans="5:6" s="4" customFormat="1" x14ac:dyDescent="0.25">
      <c r="E98" s="12"/>
      <c r="F98" s="9"/>
    </row>
    <row r="99" spans="5:6" s="4" customFormat="1" x14ac:dyDescent="0.25">
      <c r="E99" s="12"/>
      <c r="F99" s="9"/>
    </row>
    <row r="100" spans="5:6" s="4" customFormat="1" x14ac:dyDescent="0.25">
      <c r="E100" s="12"/>
      <c r="F100" s="9"/>
    </row>
    <row r="101" spans="5:6" s="4" customFormat="1" x14ac:dyDescent="0.25">
      <c r="E101" s="12"/>
      <c r="F101" s="9"/>
    </row>
    <row r="102" spans="5:6" s="4" customFormat="1" x14ac:dyDescent="0.25">
      <c r="E102" s="12"/>
      <c r="F102" s="9"/>
    </row>
    <row r="103" spans="5:6" s="4" customFormat="1" x14ac:dyDescent="0.25">
      <c r="E103" s="12"/>
      <c r="F103" s="9"/>
    </row>
    <row r="104" spans="5:6" s="4" customFormat="1" x14ac:dyDescent="0.25">
      <c r="E104" s="12"/>
      <c r="F104" s="9"/>
    </row>
    <row r="105" spans="5:6" s="4" customFormat="1" x14ac:dyDescent="0.25">
      <c r="E105" s="12"/>
      <c r="F105" s="9"/>
    </row>
    <row r="106" spans="5:6" s="4" customFormat="1" x14ac:dyDescent="0.25">
      <c r="E106" s="12"/>
      <c r="F106" s="9"/>
    </row>
    <row r="107" spans="5:6" s="4" customFormat="1" x14ac:dyDescent="0.25">
      <c r="E107" s="12"/>
      <c r="F107" s="9"/>
    </row>
    <row r="108" spans="5:6" s="4" customFormat="1" x14ac:dyDescent="0.25">
      <c r="E108" s="12"/>
      <c r="F108" s="9"/>
    </row>
    <row r="109" spans="5:6" s="4" customFormat="1" x14ac:dyDescent="0.25">
      <c r="E109" s="12"/>
      <c r="F109" s="9"/>
    </row>
    <row r="110" spans="5:6" s="4" customFormat="1" x14ac:dyDescent="0.25">
      <c r="E110" s="12"/>
      <c r="F110" s="9"/>
    </row>
    <row r="111" spans="5:6" s="4" customFormat="1" x14ac:dyDescent="0.25">
      <c r="E111" s="12"/>
      <c r="F111" s="9"/>
    </row>
    <row r="112" spans="5:6" s="4" customFormat="1" x14ac:dyDescent="0.25">
      <c r="E112" s="12"/>
      <c r="F112" s="9"/>
    </row>
    <row r="113" spans="5:6" s="4" customFormat="1" x14ac:dyDescent="0.25">
      <c r="E113" s="12"/>
      <c r="F113" s="9"/>
    </row>
    <row r="114" spans="5:6" s="4" customFormat="1" x14ac:dyDescent="0.25">
      <c r="E114" s="12"/>
      <c r="F114" s="9"/>
    </row>
    <row r="115" spans="5:6" s="4" customFormat="1" x14ac:dyDescent="0.25">
      <c r="E115" s="12"/>
      <c r="F115" s="9"/>
    </row>
    <row r="116" spans="5:6" s="4" customFormat="1" x14ac:dyDescent="0.25">
      <c r="E116" s="12"/>
      <c r="F116" s="9"/>
    </row>
    <row r="117" spans="5:6" s="4" customFormat="1" x14ac:dyDescent="0.25">
      <c r="E117" s="12"/>
      <c r="F117" s="9"/>
    </row>
    <row r="118" spans="5:6" s="4" customFormat="1" x14ac:dyDescent="0.25">
      <c r="E118" s="12"/>
      <c r="F118" s="9"/>
    </row>
    <row r="119" spans="5:6" s="4" customFormat="1" x14ac:dyDescent="0.25">
      <c r="E119" s="12"/>
      <c r="F119" s="9"/>
    </row>
    <row r="120" spans="5:6" s="4" customFormat="1" x14ac:dyDescent="0.25">
      <c r="E120" s="12"/>
      <c r="F120" s="9"/>
    </row>
    <row r="121" spans="5:6" s="4" customFormat="1" x14ac:dyDescent="0.25">
      <c r="E121" s="12"/>
      <c r="F121" s="9"/>
    </row>
    <row r="122" spans="5:6" s="4" customFormat="1" x14ac:dyDescent="0.25">
      <c r="E122" s="12"/>
      <c r="F122" s="9"/>
    </row>
    <row r="123" spans="5:6" s="4" customFormat="1" x14ac:dyDescent="0.25">
      <c r="E123" s="12"/>
      <c r="F123" s="9"/>
    </row>
    <row r="124" spans="5:6" s="4" customFormat="1" x14ac:dyDescent="0.25">
      <c r="E124" s="12"/>
      <c r="F124" s="9"/>
    </row>
    <row r="125" spans="5:6" s="4" customFormat="1" x14ac:dyDescent="0.25">
      <c r="E125" s="12"/>
      <c r="F125" s="9"/>
    </row>
    <row r="126" spans="5:6" s="4" customFormat="1" x14ac:dyDescent="0.25">
      <c r="E126" s="12"/>
      <c r="F126" s="9"/>
    </row>
    <row r="127" spans="5:6" s="4" customFormat="1" x14ac:dyDescent="0.25">
      <c r="E127" s="12"/>
      <c r="F127" s="9"/>
    </row>
    <row r="128" spans="5:6" s="4" customFormat="1" x14ac:dyDescent="0.25">
      <c r="E128" s="12"/>
      <c r="F128" s="9"/>
    </row>
    <row r="129" spans="5:6" s="4" customFormat="1" x14ac:dyDescent="0.25">
      <c r="E129" s="12"/>
      <c r="F129" s="9"/>
    </row>
    <row r="130" spans="5:6" s="4" customFormat="1" x14ac:dyDescent="0.25">
      <c r="E130" s="12"/>
      <c r="F130" s="9"/>
    </row>
    <row r="131" spans="5:6" s="4" customFormat="1" x14ac:dyDescent="0.25">
      <c r="E131" s="12"/>
      <c r="F131" s="9"/>
    </row>
    <row r="132" spans="5:6" s="4" customFormat="1" x14ac:dyDescent="0.25">
      <c r="E132" s="12"/>
      <c r="F132" s="9"/>
    </row>
    <row r="133" spans="5:6" s="4" customFormat="1" x14ac:dyDescent="0.25">
      <c r="E133" s="12"/>
      <c r="F133" s="9"/>
    </row>
    <row r="134" spans="5:6" s="4" customFormat="1" x14ac:dyDescent="0.25">
      <c r="E134" s="12"/>
      <c r="F134" s="9"/>
    </row>
    <row r="135" spans="5:6" s="4" customFormat="1" x14ac:dyDescent="0.25">
      <c r="E135" s="12"/>
      <c r="F135" s="9"/>
    </row>
  </sheetData>
  <mergeCells count="6">
    <mergeCell ref="G7:H7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TOTAL!!!Икономия</vt:lpstr>
      <vt:lpstr>'TOTAL!!!Икономия'!Област_печат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Borqna</dc:creator>
  <cp:lastModifiedBy>Milena</cp:lastModifiedBy>
  <cp:lastPrinted>2018-12-04T13:39:58Z</cp:lastPrinted>
  <dcterms:created xsi:type="dcterms:W3CDTF">2016-12-13T12:20:58Z</dcterms:created>
  <dcterms:modified xsi:type="dcterms:W3CDTF">2018-12-04T13:42:14Z</dcterms:modified>
</cp:coreProperties>
</file>